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VZMR\2017\086_Frézování dílů\FINAL\"/>
    </mc:Choice>
  </mc:AlternateContent>
  <bookViews>
    <workbookView xWindow="0" yWindow="0" windowWidth="28770" windowHeight="12270"/>
  </bookViews>
  <sheets>
    <sheet name="Technická specifikace a ceník" sheetId="1" r:id="rId1"/>
  </sheets>
  <definedNames>
    <definedName name="_xlnm._FilterDatabase" localSheetId="0" hidden="1">'Technická specifikace a ceník'!$A$6:$W$11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W8" i="1" s="1"/>
  <c r="V9" i="1"/>
  <c r="W9" i="1" s="1"/>
  <c r="V10" i="1"/>
  <c r="W10" i="1" s="1"/>
  <c r="V11" i="1"/>
  <c r="W11" i="1" s="1"/>
  <c r="V7" i="1"/>
  <c r="W7" i="1" s="1"/>
  <c r="W12" i="1" l="1"/>
</calcChain>
</file>

<file path=xl/sharedStrings.xml><?xml version="1.0" encoding="utf-8"?>
<sst xmlns="http://schemas.openxmlformats.org/spreadsheetml/2006/main" count="47" uniqueCount="38">
  <si>
    <t>Číslo artiklu</t>
  </si>
  <si>
    <t>MJ</t>
  </si>
  <si>
    <t>Předpokládaný počet kusů v dávce</t>
  </si>
  <si>
    <t>Nabídková cena celkem v Kč bez DPH</t>
  </si>
  <si>
    <t>KS</t>
  </si>
  <si>
    <t>Příloha č. 1 Rámcové smlouvy  - Technická specifikace a ceník</t>
  </si>
  <si>
    <t>Číslo výkresu</t>
  </si>
  <si>
    <t>Název dílu</t>
  </si>
  <si>
    <t>PLATTE</t>
  </si>
  <si>
    <t>Číslo položky</t>
  </si>
  <si>
    <t>Předpokládaný počet kusů za období</t>
  </si>
  <si>
    <t>Identifikační údaje:</t>
  </si>
  <si>
    <t>IČ:</t>
  </si>
  <si>
    <t>Název/jméno uchazeče (zhotovitele):</t>
  </si>
  <si>
    <t>Razítko a podpis osoby oprávněné jednat jménem či za uchazeče (zhotovitele):</t>
  </si>
  <si>
    <t>Průběžná doba plnění</t>
  </si>
  <si>
    <t>Veřejná zakázka: Frézování dílů</t>
  </si>
  <si>
    <t>MKS001.03.1058</t>
  </si>
  <si>
    <t>DESKA</t>
  </si>
  <si>
    <t>000 919 60 16</t>
  </si>
  <si>
    <t>WINKEL</t>
  </si>
  <si>
    <t>DAPP01.02.1059</t>
  </si>
  <si>
    <t>387 422 23 01</t>
  </si>
  <si>
    <t>392 422 23 06</t>
  </si>
  <si>
    <t>upnout díl
frézovat vybrání, drážky a sražení hrany 2x45° dle KD, ojehlit
upnout díl
vrtat dle NC programu - index d
ojehlit</t>
  </si>
  <si>
    <t>Popis operace frézování dílů</t>
  </si>
  <si>
    <t>Vícestrojová obsluha. THN-V platí pro obrábení jednoho pracovníka na dvou CNC strojích.
Tzn. MCFV1260/32EZ a VMC 1260E.
1: ocistit prípravek, ustavit, upnout 2 ks dílcu 392 422 23 06 + 2 ks dílcu 394 422 23 10 a nebo 4 ks od obou typu
nebo 4ks dílcu 392 422 23 04
2: frézovat A167,6 ˦0,2 pruchozí na predpáleném otvoru A163 
4: frézovat zápich A175 ˦0,2 / 7.3+0.2/ R0,6 ˦0,2/Rz16/1,35 ˦0,4
- na základe deformací po svarení otvor+drážku frézovat dle upraveného programu jako ovál rozmery po
odzkoušení ve výrobe doplneny na výkrese
5: vrtat A27 ˦0,2 pruchozí
6: vrtat 4x A 8,5 pruchozí
7: zahloubit 4x 1x45°
8: rezat 4x závit M10 pruchozí
9: odepnout, vyfoukat (hlavne závity).
10: v prekrytém case ojehlit otrepy na obrábených hranách. V prípadne výskytu otrepu i na vnejších hranách, také ojehlit.
Nutná 100% kontrola rozmeru na oválném otvoru.</t>
  </si>
  <si>
    <t>Upnout do svěráku.
Frézovat z jedné strany úkos 155°, fazetka 2 mm.
Odepnout, otocit o 180°, upnout .
Frézovat druhou stranu úkos 155°, fazetka 2 mm, dodržet délku 610 ˦ 0,5 mm.
Odepnout, ojehlit.
Kotrola obrabených rozmeru dle KD, zkontrolovat celkovou délku 610 ˦ 0,5 mm.</t>
  </si>
  <si>
    <t>Frézovat otvor D126+/-0,15mm dle KD
frézovat drážku D133,1+/-0,15mm dle KD 
odjehlit -0,1/-0,3mm dle KD 
zhotovit 2x M10
100% kontrola frézovaných rozmerů.</t>
  </si>
  <si>
    <t>Materiál</t>
  </si>
  <si>
    <t>S355J2+N</t>
  </si>
  <si>
    <t>S235JR</t>
  </si>
  <si>
    <t>Rámcová smlouva č. S549/17</t>
  </si>
  <si>
    <t xml:space="preserve">Frézovat dle KD a podrobného postupu:
Upnout do sveráku, frézovat prubežne technologické prídavky cca 5mm po pálení na rozmery oznacené * na KD. V prubehu frézování 3x prepnout.
Ojehlit otrepy po frézování a nezakotované hrany srazit 0.5x45° .
Dodržet rovinnost oznacených ploch 0.1mm! 
frézovat sražení 10x45 ° - 4x, ojehlit .
Frézovat drážku R5 - 2x dle KD ojehlit.
Upnout vrtat A18,4mm, ojehlit.
Upnout vrtat A17,3, ojehlit, rezat závit M20x2,5 do hlobky 37mm - 2x. Prepnout, vrtat, zahloubit na A20H11 do hl. max 17mm!Sražení pod úhlem 118 °.
Upnout, znacit, vrtat A5mm do hl.15mm,ojehlit, rezat závit M6 do hl.min.10mm. </t>
  </si>
  <si>
    <t>Cena za 1 ks v Kč bez DPH bez dopravy</t>
  </si>
  <si>
    <t>Cena za dopravu za 1ks</t>
  </si>
  <si>
    <t>Celková cena nabídková cena v Kč bez DPH</t>
  </si>
  <si>
    <t>Celková cena za 1ks v Kč bez DPH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</si>
</sst>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Calibri Technic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Protection="1"/>
    <xf numFmtId="1" fontId="5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" fontId="5" fillId="0" borderId="8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 wrapText="1"/>
    </xf>
    <xf numFmtId="1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/>
    </xf>
    <xf numFmtId="1" fontId="2" fillId="0" borderId="0" xfId="1" applyNumberFormat="1" applyFont="1" applyFill="1" applyAlignment="1" applyProtection="1">
      <alignment horizontal="left"/>
    </xf>
    <xf numFmtId="49" fontId="6" fillId="0" borderId="8" xfId="0" applyNumberFormat="1" applyFont="1" applyBorder="1" applyAlignment="1">
      <alignment horizontal="left" vertical="center" wrapText="1"/>
    </xf>
    <xf numFmtId="49" fontId="6" fillId="0" borderId="11" xfId="0" applyNumberFormat="1" applyFont="1" applyBorder="1" applyAlignment="1">
      <alignment horizontal="left" vertical="center" wrapText="1"/>
    </xf>
    <xf numFmtId="2" fontId="7" fillId="3" borderId="2" xfId="0" applyNumberFormat="1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4" fontId="5" fillId="2" borderId="19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1" fontId="2" fillId="0" borderId="0" xfId="1" applyNumberFormat="1" applyFont="1" applyFill="1" applyAlignment="1" applyProtection="1">
      <alignment horizontal="left"/>
    </xf>
    <xf numFmtId="49" fontId="6" fillId="0" borderId="8" xfId="0" applyNumberFormat="1" applyFont="1" applyBorder="1" applyAlignment="1">
      <alignment horizontal="left" vertical="center" wrapText="1"/>
    </xf>
    <xf numFmtId="49" fontId="6" fillId="4" borderId="14" xfId="0" applyNumberFormat="1" applyFont="1" applyFill="1" applyBorder="1" applyAlignment="1">
      <alignment horizontal="left" vertical="center" wrapText="1"/>
    </xf>
    <xf numFmtId="49" fontId="6" fillId="4" borderId="5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11" xfId="0" applyNumberFormat="1" applyFont="1" applyBorder="1" applyAlignment="1">
      <alignment horizontal="left" vertical="center" wrapText="1"/>
    </xf>
    <xf numFmtId="2" fontId="7" fillId="3" borderId="4" xfId="0" applyNumberFormat="1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7" fillId="3" borderId="2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7"/>
  <sheetViews>
    <sheetView showGridLines="0" tabSelected="1" topLeftCell="D1" zoomScaleNormal="100" workbookViewId="0">
      <selection activeCell="E8" sqref="E8:O8"/>
    </sheetView>
  </sheetViews>
  <sheetFormatPr defaultRowHeight="15"/>
  <cols>
    <col min="1" max="1" width="8.28515625" customWidth="1"/>
    <col min="2" max="2" width="13" customWidth="1"/>
    <col min="3" max="3" width="18.7109375" customWidth="1"/>
    <col min="4" max="4" width="16.140625" customWidth="1"/>
    <col min="11" max="11" width="3.85546875" customWidth="1"/>
    <col min="12" max="12" width="2" hidden="1" customWidth="1"/>
    <col min="13" max="13" width="9.140625" hidden="1" customWidth="1"/>
    <col min="14" max="14" width="3.85546875" customWidth="1"/>
    <col min="15" max="15" width="9.28515625" customWidth="1"/>
    <col min="16" max="16" width="7.42578125" customWidth="1"/>
    <col min="17" max="17" width="16.28515625" customWidth="1"/>
    <col min="18" max="18" width="15.85546875" customWidth="1"/>
    <col min="19" max="19" width="13.140625" customWidth="1"/>
    <col min="20" max="20" width="15.42578125" customWidth="1"/>
    <col min="21" max="21" width="13.140625" customWidth="1"/>
    <col min="22" max="22" width="16.28515625" customWidth="1"/>
    <col min="23" max="23" width="21.28515625" customWidth="1"/>
  </cols>
  <sheetData>
    <row r="2" spans="1:23">
      <c r="A2" s="40" t="s">
        <v>16</v>
      </c>
      <c r="B2" s="40"/>
      <c r="C2" s="40"/>
      <c r="D2" s="40"/>
      <c r="E2" s="40"/>
      <c r="F2" s="40"/>
    </row>
    <row r="3" spans="1:23">
      <c r="A3" s="29" t="s">
        <v>32</v>
      </c>
      <c r="B3" s="29"/>
      <c r="C3" s="29"/>
      <c r="D3" s="1"/>
      <c r="E3" s="1"/>
      <c r="F3" s="1"/>
    </row>
    <row r="4" spans="1:23">
      <c r="A4" s="29" t="s">
        <v>5</v>
      </c>
      <c r="B4" s="29"/>
      <c r="C4" s="29"/>
      <c r="D4" s="2"/>
      <c r="E4" s="3"/>
      <c r="F4" s="3"/>
    </row>
    <row r="5" spans="1:23" ht="15.75" thickBot="1">
      <c r="A5" s="29"/>
      <c r="B5" s="29"/>
      <c r="C5" s="29"/>
      <c r="D5" s="2"/>
      <c r="E5" s="3"/>
      <c r="F5" s="3"/>
    </row>
    <row r="6" spans="1:23" ht="36.75" thickBot="1">
      <c r="A6" s="9" t="s">
        <v>9</v>
      </c>
      <c r="B6" s="8" t="s">
        <v>0</v>
      </c>
      <c r="C6" s="8" t="s">
        <v>7</v>
      </c>
      <c r="D6" s="8" t="s">
        <v>6</v>
      </c>
      <c r="E6" s="47" t="s">
        <v>25</v>
      </c>
      <c r="F6" s="48"/>
      <c r="G6" s="48"/>
      <c r="H6" s="48"/>
      <c r="I6" s="48"/>
      <c r="J6" s="48"/>
      <c r="K6" s="48"/>
      <c r="L6" s="48"/>
      <c r="M6" s="48"/>
      <c r="N6" s="49"/>
      <c r="O6" s="32" t="s">
        <v>29</v>
      </c>
      <c r="P6" s="9" t="s">
        <v>1</v>
      </c>
      <c r="Q6" s="9" t="s">
        <v>10</v>
      </c>
      <c r="R6" s="9" t="s">
        <v>2</v>
      </c>
      <c r="S6" s="9" t="s">
        <v>15</v>
      </c>
      <c r="T6" s="9" t="s">
        <v>34</v>
      </c>
      <c r="U6" s="9" t="s">
        <v>35</v>
      </c>
      <c r="V6" s="9" t="s">
        <v>37</v>
      </c>
      <c r="W6" s="9" t="s">
        <v>36</v>
      </c>
    </row>
    <row r="7" spans="1:23" ht="77.25" customHeight="1">
      <c r="A7" s="10">
        <v>1</v>
      </c>
      <c r="B7" s="4">
        <v>548001319100</v>
      </c>
      <c r="C7" s="5" t="s">
        <v>18</v>
      </c>
      <c r="D7" s="5" t="s">
        <v>17</v>
      </c>
      <c r="E7" s="43" t="s">
        <v>24</v>
      </c>
      <c r="F7" s="43"/>
      <c r="G7" s="43"/>
      <c r="H7" s="43"/>
      <c r="I7" s="43"/>
      <c r="J7" s="43"/>
      <c r="K7" s="43"/>
      <c r="L7" s="43"/>
      <c r="M7" s="43"/>
      <c r="N7" s="43"/>
      <c r="O7" s="31" t="s">
        <v>30</v>
      </c>
      <c r="P7" s="6" t="s">
        <v>4</v>
      </c>
      <c r="Q7" s="6">
        <v>100</v>
      </c>
      <c r="R7" s="6">
        <v>10</v>
      </c>
      <c r="S7" s="33">
        <v>7</v>
      </c>
      <c r="T7" s="7"/>
      <c r="U7" s="7"/>
      <c r="V7" s="34">
        <f>T7+U7</f>
        <v>0</v>
      </c>
      <c r="W7" s="11">
        <f>V7*Q7</f>
        <v>0</v>
      </c>
    </row>
    <row r="8" spans="1:23" ht="89.25" customHeight="1">
      <c r="A8" s="16">
        <v>2</v>
      </c>
      <c r="B8" s="13">
        <v>999084000200</v>
      </c>
      <c r="C8" s="14" t="s">
        <v>20</v>
      </c>
      <c r="D8" s="5" t="s">
        <v>19</v>
      </c>
      <c r="E8" s="44" t="s">
        <v>27</v>
      </c>
      <c r="F8" s="45"/>
      <c r="G8" s="45"/>
      <c r="H8" s="45"/>
      <c r="I8" s="45"/>
      <c r="J8" s="45"/>
      <c r="K8" s="45"/>
      <c r="L8" s="45"/>
      <c r="M8" s="45"/>
      <c r="N8" s="46"/>
      <c r="O8" s="31" t="s">
        <v>31</v>
      </c>
      <c r="P8" s="15" t="s">
        <v>4</v>
      </c>
      <c r="Q8" s="15">
        <v>1300</v>
      </c>
      <c r="R8" s="15">
        <v>60</v>
      </c>
      <c r="S8" s="33">
        <v>7</v>
      </c>
      <c r="T8" s="7"/>
      <c r="U8" s="7"/>
      <c r="V8" s="34">
        <f t="shared" ref="V8:V11" si="0">T8+U8</f>
        <v>0</v>
      </c>
      <c r="W8" s="11">
        <f t="shared" ref="W8:W11" si="1">V8*Q8</f>
        <v>0</v>
      </c>
    </row>
    <row r="9" spans="1:23" ht="150.75" customHeight="1">
      <c r="A9" s="16">
        <v>3</v>
      </c>
      <c r="B9" s="13">
        <v>549000014400</v>
      </c>
      <c r="C9" s="14" t="s">
        <v>18</v>
      </c>
      <c r="D9" s="5" t="s">
        <v>21</v>
      </c>
      <c r="E9" s="41" t="s">
        <v>33</v>
      </c>
      <c r="F9" s="41"/>
      <c r="G9" s="41"/>
      <c r="H9" s="41"/>
      <c r="I9" s="41"/>
      <c r="J9" s="41"/>
      <c r="K9" s="41"/>
      <c r="L9" s="41"/>
      <c r="M9" s="41"/>
      <c r="N9" s="41"/>
      <c r="O9" s="30" t="s">
        <v>30</v>
      </c>
      <c r="P9" s="15" t="s">
        <v>4</v>
      </c>
      <c r="Q9" s="15">
        <v>100</v>
      </c>
      <c r="R9" s="15">
        <v>10</v>
      </c>
      <c r="S9" s="33">
        <v>7</v>
      </c>
      <c r="T9" s="7"/>
      <c r="U9" s="7"/>
      <c r="V9" s="34">
        <f t="shared" si="0"/>
        <v>0</v>
      </c>
      <c r="W9" s="11">
        <f t="shared" si="1"/>
        <v>0</v>
      </c>
    </row>
    <row r="10" spans="1:23" ht="70.5" customHeight="1">
      <c r="A10" s="16">
        <v>4</v>
      </c>
      <c r="B10" s="13">
        <v>999126106000</v>
      </c>
      <c r="C10" s="5" t="s">
        <v>8</v>
      </c>
      <c r="D10" s="5" t="s">
        <v>22</v>
      </c>
      <c r="E10" s="41" t="s">
        <v>28</v>
      </c>
      <c r="F10" s="41"/>
      <c r="G10" s="41"/>
      <c r="H10" s="41"/>
      <c r="I10" s="41"/>
      <c r="J10" s="41"/>
      <c r="K10" s="41"/>
      <c r="L10" s="41"/>
      <c r="M10" s="41"/>
      <c r="N10" s="41"/>
      <c r="O10" s="30" t="s">
        <v>31</v>
      </c>
      <c r="P10" s="15" t="s">
        <v>4</v>
      </c>
      <c r="Q10" s="15">
        <v>2700</v>
      </c>
      <c r="R10" s="15">
        <v>140</v>
      </c>
      <c r="S10" s="33">
        <v>7</v>
      </c>
      <c r="T10" s="7"/>
      <c r="U10" s="7"/>
      <c r="V10" s="34">
        <f t="shared" si="0"/>
        <v>0</v>
      </c>
      <c r="W10" s="11">
        <f t="shared" si="1"/>
        <v>0</v>
      </c>
    </row>
    <row r="11" spans="1:23" ht="238.5" customHeight="1" thickBot="1">
      <c r="A11" s="17">
        <v>5</v>
      </c>
      <c r="B11" s="25">
        <v>999126075200</v>
      </c>
      <c r="C11" s="26" t="s">
        <v>8</v>
      </c>
      <c r="D11" s="27" t="s">
        <v>23</v>
      </c>
      <c r="E11" s="42" t="s">
        <v>26</v>
      </c>
      <c r="F11" s="42"/>
      <c r="G11" s="42"/>
      <c r="H11" s="42"/>
      <c r="I11" s="42"/>
      <c r="J11" s="42"/>
      <c r="K11" s="42"/>
      <c r="L11" s="42"/>
      <c r="M11" s="42"/>
      <c r="N11" s="42"/>
      <c r="O11" s="19" t="s">
        <v>30</v>
      </c>
      <c r="P11" s="18" t="s">
        <v>4</v>
      </c>
      <c r="Q11" s="18">
        <v>3500</v>
      </c>
      <c r="R11" s="18">
        <v>225</v>
      </c>
      <c r="S11" s="33">
        <v>7</v>
      </c>
      <c r="T11" s="35"/>
      <c r="U11" s="35"/>
      <c r="V11" s="34">
        <f t="shared" si="0"/>
        <v>0</v>
      </c>
      <c r="W11" s="11">
        <f t="shared" si="1"/>
        <v>0</v>
      </c>
    </row>
    <row r="12" spans="1:23" ht="27" customHeight="1" thickBot="1">
      <c r="A12" s="20"/>
      <c r="B12" s="21"/>
      <c r="C12" s="22"/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4"/>
      <c r="Q12" s="36" t="s">
        <v>3</v>
      </c>
      <c r="R12" s="37"/>
      <c r="S12" s="37"/>
      <c r="T12" s="38"/>
      <c r="U12" s="38"/>
      <c r="V12" s="39"/>
      <c r="W12" s="28">
        <f>SUM(W7:W11)</f>
        <v>0</v>
      </c>
    </row>
    <row r="13" spans="1:23" ht="36.75" customHeight="1">
      <c r="A13" s="20"/>
      <c r="B13" s="21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4"/>
      <c r="U13" s="24"/>
      <c r="V13" s="22"/>
      <c r="W13" s="22"/>
    </row>
    <row r="14" spans="1:23">
      <c r="A14" s="54" t="s">
        <v>11</v>
      </c>
      <c r="B14" s="54"/>
      <c r="C14" s="54"/>
      <c r="D14" s="12"/>
      <c r="E14" s="12"/>
      <c r="F14" s="12"/>
      <c r="G14" s="12"/>
    </row>
    <row r="15" spans="1:23">
      <c r="A15" s="50" t="s">
        <v>13</v>
      </c>
      <c r="B15" s="50"/>
      <c r="C15" s="50"/>
      <c r="D15" s="51"/>
      <c r="E15" s="52"/>
      <c r="F15" s="52"/>
      <c r="G15" s="53"/>
    </row>
    <row r="16" spans="1:23" ht="23.25" customHeight="1">
      <c r="A16" s="50" t="s">
        <v>12</v>
      </c>
      <c r="B16" s="50"/>
      <c r="C16" s="50"/>
      <c r="D16" s="51"/>
      <c r="E16" s="52"/>
      <c r="F16" s="52"/>
      <c r="G16" s="53"/>
    </row>
    <row r="17" spans="1:7" ht="47.25" customHeight="1">
      <c r="A17" s="50" t="s">
        <v>14</v>
      </c>
      <c r="B17" s="50"/>
      <c r="C17" s="50"/>
      <c r="D17" s="51"/>
      <c r="E17" s="52"/>
      <c r="F17" s="52"/>
      <c r="G17" s="53"/>
    </row>
  </sheetData>
  <sheetProtection password="CF55" sheet="1" objects="1" scenarios="1"/>
  <protectedRanges>
    <protectedRange sqref="T7:U11 D15:G17" name="Oblast1"/>
  </protectedRanges>
  <mergeCells count="15">
    <mergeCell ref="A17:C17"/>
    <mergeCell ref="D17:G17"/>
    <mergeCell ref="A14:C14"/>
    <mergeCell ref="A15:C15"/>
    <mergeCell ref="D15:G15"/>
    <mergeCell ref="A16:C16"/>
    <mergeCell ref="D16:G16"/>
    <mergeCell ref="Q12:V12"/>
    <mergeCell ref="A2:F2"/>
    <mergeCell ref="E9:N9"/>
    <mergeCell ref="E10:N10"/>
    <mergeCell ref="E11:N11"/>
    <mergeCell ref="E7:N7"/>
    <mergeCell ref="E8:N8"/>
    <mergeCell ref="E6:N6"/>
  </mergeCells>
  <conditionalFormatting sqref="B7">
    <cfRule type="duplicateValues" dxfId="5" priority="19"/>
  </conditionalFormatting>
  <conditionalFormatting sqref="A7 A9 A11:A13">
    <cfRule type="duplicateValues" dxfId="4" priority="50"/>
  </conditionalFormatting>
  <conditionalFormatting sqref="A8 A10">
    <cfRule type="duplicateValues" dxfId="3" priority="53"/>
  </conditionalFormatting>
  <conditionalFormatting sqref="B8:B13">
    <cfRule type="duplicateValues" dxfId="2" priority="55"/>
  </conditionalFormatting>
  <conditionalFormatting sqref="B7:B13">
    <cfRule type="duplicateValues" dxfId="1" priority="56"/>
  </conditionalFormatting>
  <conditionalFormatting sqref="B7:B13">
    <cfRule type="duplicateValues" dxfId="0" priority="57"/>
  </conditionalFormatting>
  <pageMargins left="0.7" right="0.7" top="0.78740157499999996" bottom="0.78740157499999996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Sochová Dagmar</dc:creator>
  <cp:lastModifiedBy>Rašková Klára</cp:lastModifiedBy>
  <cp:lastPrinted>2017-09-08T14:11:32Z</cp:lastPrinted>
  <dcterms:created xsi:type="dcterms:W3CDTF">2017-07-20T05:56:54Z</dcterms:created>
  <dcterms:modified xsi:type="dcterms:W3CDTF">2017-10-20T04:57:21Z</dcterms:modified>
</cp:coreProperties>
</file>